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E2A24158-70B0-438E-AE1E-158FDCB337FF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20 16-09-26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<sst xmlns="http://schemas.openxmlformats.org/spreadsheetml/2006/main" count="17" uniqueCount="17">
  <si>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</si>
  <si>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</si>
  <si>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1883</t>
  </si>
  <si>
    <t>Test name: Yang-Alamar Blue</t>
  </si>
  <si>
    <t>Date: 20/02/2023</t>
  </si>
  <si>
    <t>Time: 16:09:26</t>
  </si>
  <si>
    <t>ID1: HepG2-11-CARBOPLATIN-48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</si>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</sst>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V25" sqref="V25"/>
    </sheetView>
  </sheetViews>
  <sheetFormatPr defaultRowHeight="15" x14ac:dyDescent="0.25"/>
  <cols>
    <col min="18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61880.6</v>
      </c>
      <c r="Q2">
        <v>62057.43333</v>
      </c>
      <c r="R2">
        <f>P2/$Q$2</f>
        <v>0.99715048914350579</v>
      </c>
      <c r="S2">
        <f>R2*100</f>
        <v>99.715048914350575</v>
      </c>
      <c r="T2">
        <v>100</v>
      </c>
      <c r="U2">
        <f>_xlfn.STDEV.P(S2:S4)</f>
        <v>1.515144294405399</v>
      </c>
    </row>
    <row r="3" spans="1:21" x14ac:dyDescent="0.25">
      <c r="P3">
        <v>61004.5</v>
      </c>
      <c r="R3">
        <f t="shared" ref="R3:R31" si="0">P3/$Q$2</f>
        <v>0.98303292170656065</v>
      </c>
      <c r="S3">
        <f t="shared" ref="S3:S31" si="1">R3*100</f>
        <v>98.303292170656064</v>
      </c>
    </row>
    <row r="4" spans="1:21" x14ac:dyDescent="0.25">
      <c r="A4" t="s">
        <v>6</v>
      </c>
      <c r="P4">
        <v>63287.199999999997</v>
      </c>
      <c r="R4">
        <f t="shared" si="0"/>
        <v>1.0198165893110744</v>
      </c>
      <c r="S4">
        <f t="shared" si="1"/>
        <v>101.98165893110745</v>
      </c>
    </row>
    <row r="5" spans="1:21" x14ac:dyDescent="0.25">
      <c r="A5" t="s">
        <v>7</v>
      </c>
      <c r="O5">
        <v>1</v>
      </c>
      <c r="P5">
        <v>63614.899999999994</v>
      </c>
      <c r="R5">
        <f t="shared" si="0"/>
        <v>1.025097181536947</v>
      </c>
      <c r="S5">
        <f t="shared" si="1"/>
        <v>102.50971815369469</v>
      </c>
      <c r="T5">
        <v>101.244922</v>
      </c>
      <c r="U5">
        <f t="shared" ref="U3:U31" si="2">_xlfn.STDEV.P(S5:S7)</f>
        <v>1.0818442819938827</v>
      </c>
    </row>
    <row r="6" spans="1:21" x14ac:dyDescent="0.25">
      <c r="P6">
        <v>62900.2</v>
      </c>
      <c r="R6">
        <f t="shared" si="0"/>
        <v>1.0135804306555583</v>
      </c>
      <c r="S6">
        <f t="shared" si="1"/>
        <v>101.35804306555582</v>
      </c>
    </row>
    <row r="7" spans="1:21" x14ac:dyDescent="0.25">
      <c r="A7" t="s">
        <v>8</v>
      </c>
      <c r="P7">
        <v>61974.899999999994</v>
      </c>
      <c r="R7">
        <f t="shared" si="0"/>
        <v>0.99867004925000491</v>
      </c>
      <c r="S7">
        <f t="shared" si="1"/>
        <v>99.867004925000487</v>
      </c>
    </row>
    <row r="8" spans="1:21" x14ac:dyDescent="0.25">
      <c r="O8">
        <v>2</v>
      </c>
      <c r="P8">
        <v>62036.200000000004</v>
      </c>
      <c r="R8">
        <f t="shared" si="0"/>
        <v>0.99965784388975476</v>
      </c>
      <c r="S8">
        <f t="shared" si="1"/>
        <v>99.965784388975479</v>
      </c>
      <c r="T8">
        <v>99.841168640000006</v>
      </c>
      <c r="U8">
        <f t="shared" si="2"/>
        <v>9.1961842057849408E-2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61900.200000000004</v>
      </c>
      <c r="R9">
        <f t="shared" si="0"/>
        <v>0.99746632560254489</v>
      </c>
      <c r="S9">
        <f t="shared" si="1"/>
        <v>99.746632560254483</v>
      </c>
    </row>
    <row r="10" spans="1:21" x14ac:dyDescent="0.25">
      <c r="A10" t="s">
        <v>9</v>
      </c>
      <c r="B10">
        <v>30</v>
      </c>
      <c r="C10">
        <v>37.200000000000003</v>
      </c>
      <c r="D10">
        <v>36.6</v>
      </c>
      <c r="E10">
        <v>38.6</v>
      </c>
      <c r="F10">
        <v>39.4</v>
      </c>
      <c r="G10">
        <v>41.4</v>
      </c>
      <c r="H10">
        <v>38.700000000000003</v>
      </c>
      <c r="I10">
        <v>38.5</v>
      </c>
      <c r="J10">
        <v>37.299999999999997</v>
      </c>
      <c r="K10">
        <v>43.6</v>
      </c>
      <c r="L10">
        <v>42.5</v>
      </c>
      <c r="M10">
        <v>31.9</v>
      </c>
      <c r="P10">
        <v>61940.200000000004</v>
      </c>
      <c r="R10">
        <f t="shared" si="0"/>
        <v>0.99811088980466545</v>
      </c>
      <c r="S10">
        <f t="shared" si="1"/>
        <v>99.81108898046655</v>
      </c>
    </row>
    <row r="11" spans="1:21" x14ac:dyDescent="0.25">
      <c r="A11" t="s">
        <v>10</v>
      </c>
      <c r="B11">
        <v>162.9</v>
      </c>
      <c r="C11">
        <v>62729.2</v>
      </c>
      <c r="D11">
        <v>65790.7</v>
      </c>
      <c r="E11">
        <v>64214.8</v>
      </c>
      <c r="F11">
        <v>64607.199999999997</v>
      </c>
      <c r="G11">
        <v>62313.8</v>
      </c>
      <c r="H11">
        <v>61718.400000000001</v>
      </c>
      <c r="I11">
        <v>63548.9</v>
      </c>
      <c r="J11">
        <v>59460.4</v>
      </c>
      <c r="K11">
        <v>52154.2</v>
      </c>
      <c r="L11">
        <v>45669.3</v>
      </c>
      <c r="M11">
        <v>217.8</v>
      </c>
      <c r="O11">
        <v>3</v>
      </c>
      <c r="P11">
        <v>62385</v>
      </c>
      <c r="R11">
        <f t="shared" si="0"/>
        <v>1.0052784437322457</v>
      </c>
      <c r="S11">
        <f t="shared" si="1"/>
        <v>100.52784437322457</v>
      </c>
      <c r="T11">
        <v>101.4064391</v>
      </c>
      <c r="U11">
        <f t="shared" si="2"/>
        <v>1.0416214039544756</v>
      </c>
    </row>
    <row r="12" spans="1:21" x14ac:dyDescent="0.25">
      <c r="A12" t="s">
        <v>11</v>
      </c>
      <c r="B12">
        <v>141.80000000000001</v>
      </c>
      <c r="C12">
        <v>64040.5</v>
      </c>
      <c r="D12">
        <v>64024.4</v>
      </c>
      <c r="E12">
        <v>64078.8</v>
      </c>
      <c r="F12">
        <v>68007.399999999994</v>
      </c>
      <c r="G12">
        <v>64294.6</v>
      </c>
      <c r="H12">
        <v>60621.7</v>
      </c>
      <c r="I12">
        <v>59132.4</v>
      </c>
      <c r="J12">
        <v>58817.9</v>
      </c>
      <c r="K12">
        <v>56307.8</v>
      </c>
      <c r="L12">
        <v>46658.400000000001</v>
      </c>
      <c r="M12">
        <v>196.9</v>
      </c>
      <c r="P12">
        <v>63838.3</v>
      </c>
      <c r="R12">
        <f t="shared" si="0"/>
        <v>1.0286970726057902</v>
      </c>
      <c r="S12">
        <f t="shared" si="1"/>
        <v>102.86970726057902</v>
      </c>
    </row>
    <row r="13" spans="1:21" x14ac:dyDescent="0.25">
      <c r="A13" t="s">
        <v>12</v>
      </c>
      <c r="B13">
        <v>177.5</v>
      </c>
      <c r="C13">
        <v>63164.4</v>
      </c>
      <c r="D13">
        <v>65076</v>
      </c>
      <c r="E13">
        <v>61659.199999999997</v>
      </c>
      <c r="F13">
        <v>63005.8</v>
      </c>
      <c r="G13">
        <v>63221.3</v>
      </c>
      <c r="H13">
        <v>60359.1</v>
      </c>
      <c r="I13">
        <v>59109.2</v>
      </c>
      <c r="J13">
        <v>61488</v>
      </c>
      <c r="K13">
        <v>56071</v>
      </c>
      <c r="L13">
        <v>48740.9</v>
      </c>
      <c r="M13">
        <v>168.9</v>
      </c>
      <c r="P13">
        <v>62567.4</v>
      </c>
      <c r="R13">
        <f t="shared" si="0"/>
        <v>1.0082176564939156</v>
      </c>
      <c r="S13">
        <f t="shared" si="1"/>
        <v>100.82176564939157</v>
      </c>
    </row>
    <row r="14" spans="1:21" x14ac:dyDescent="0.25">
      <c r="A14" t="s">
        <v>13</v>
      </c>
      <c r="B14">
        <v>147.30000000000001</v>
      </c>
      <c r="C14">
        <v>65447.1</v>
      </c>
      <c r="D14">
        <v>65974.5</v>
      </c>
      <c r="E14">
        <v>64118.8</v>
      </c>
      <c r="F14">
        <v>66060.5</v>
      </c>
      <c r="G14">
        <v>60976.5</v>
      </c>
      <c r="H14">
        <v>58907</v>
      </c>
      <c r="I14">
        <v>59585.1</v>
      </c>
      <c r="J14">
        <v>58763.3</v>
      </c>
      <c r="K14">
        <v>54528</v>
      </c>
      <c r="L14">
        <v>45890.9</v>
      </c>
      <c r="M14">
        <v>191.8</v>
      </c>
      <c r="O14">
        <v>4</v>
      </c>
      <c r="P14">
        <v>59996.3</v>
      </c>
      <c r="R14">
        <f t="shared" si="0"/>
        <v>0.96678668099211251</v>
      </c>
      <c r="S14">
        <f t="shared" si="1"/>
        <v>96.678668099211251</v>
      </c>
      <c r="T14">
        <v>96.553085510000003</v>
      </c>
      <c r="U14">
        <f t="shared" si="2"/>
        <v>1.3507366418062201</v>
      </c>
    </row>
    <row r="15" spans="1:21" x14ac:dyDescent="0.25">
      <c r="A15" t="s">
        <v>14</v>
      </c>
      <c r="B15">
        <v>105.9</v>
      </c>
      <c r="C15">
        <v>66270.3</v>
      </c>
      <c r="D15">
        <v>64150.7</v>
      </c>
      <c r="E15">
        <v>65458.2</v>
      </c>
      <c r="F15">
        <v>64789.599999999999</v>
      </c>
      <c r="G15">
        <v>61172.5</v>
      </c>
      <c r="H15">
        <v>61054.3</v>
      </c>
      <c r="I15">
        <v>60494.400000000001</v>
      </c>
      <c r="J15">
        <v>57680.1</v>
      </c>
      <c r="K15">
        <v>58695.5</v>
      </c>
      <c r="L15">
        <v>50764.2</v>
      </c>
      <c r="M15">
        <v>162.4</v>
      </c>
      <c r="P15">
        <v>60903.8</v>
      </c>
      <c r="R15">
        <f t="shared" si="0"/>
        <v>0.98141023132772232</v>
      </c>
      <c r="S15">
        <f t="shared" si="1"/>
        <v>98.141023132772233</v>
      </c>
    </row>
    <row r="16" spans="1:21" x14ac:dyDescent="0.25">
      <c r="A16" t="s">
        <v>15</v>
      </c>
      <c r="B16">
        <v>33.200000000000003</v>
      </c>
      <c r="C16">
        <v>2159.9</v>
      </c>
      <c r="D16">
        <v>2175.8000000000002</v>
      </c>
      <c r="E16">
        <v>2178.6</v>
      </c>
      <c r="F16">
        <v>2222.1999999999998</v>
      </c>
      <c r="G16">
        <v>2317.5</v>
      </c>
      <c r="H16">
        <v>2239.1</v>
      </c>
      <c r="I16">
        <v>2419.9</v>
      </c>
      <c r="J16">
        <v>2192.9</v>
      </c>
      <c r="K16">
        <v>2411.6</v>
      </c>
      <c r="L16">
        <v>2148</v>
      </c>
      <c r="M16">
        <v>39.299999999999997</v>
      </c>
      <c r="P16">
        <v>58855</v>
      </c>
      <c r="R16">
        <f t="shared" si="0"/>
        <v>0.94839565289510819</v>
      </c>
      <c r="S16">
        <f t="shared" si="1"/>
        <v>94.839565289510816</v>
      </c>
    </row>
    <row r="17" spans="1:21" x14ac:dyDescent="0.25">
      <c r="A17" t="s">
        <v>16</v>
      </c>
      <c r="B17">
        <v>30.4</v>
      </c>
      <c r="C17">
        <v>31.8</v>
      </c>
      <c r="D17">
        <v>33.1</v>
      </c>
      <c r="E17">
        <v>30.5</v>
      </c>
      <c r="F17">
        <v>31.2</v>
      </c>
      <c r="G17">
        <v>32.700000000000003</v>
      </c>
      <c r="H17">
        <v>31.9</v>
      </c>
      <c r="I17">
        <v>31.9</v>
      </c>
      <c r="J17">
        <v>32.799999999999997</v>
      </c>
      <c r="K17">
        <v>31.4</v>
      </c>
      <c r="L17">
        <v>33.200000000000003</v>
      </c>
      <c r="M17">
        <v>30.5</v>
      </c>
      <c r="O17">
        <v>5</v>
      </c>
      <c r="P17">
        <v>58382.6</v>
      </c>
      <c r="R17">
        <f t="shared" si="0"/>
        <v>0.94078334966806465</v>
      </c>
      <c r="S17">
        <f t="shared" si="1"/>
        <v>94.078334966806466</v>
      </c>
      <c r="T17">
        <v>94.169648230000007</v>
      </c>
      <c r="U17">
        <f t="shared" si="2"/>
        <v>0.46187664041946874</v>
      </c>
    </row>
    <row r="18" spans="1:21" x14ac:dyDescent="0.25">
      <c r="P18">
        <v>58120</v>
      </c>
      <c r="R18">
        <f t="shared" si="0"/>
        <v>0.93655178568114328</v>
      </c>
      <c r="S18">
        <f t="shared" si="1"/>
        <v>93.655178568114323</v>
      </c>
    </row>
    <row r="19" spans="1:21" x14ac:dyDescent="0.25">
      <c r="C19">
        <f>C11-2159.9</f>
        <v>60569.299999999996</v>
      </c>
      <c r="D19">
        <f>D11-2175.8</f>
        <v>63614.899999999994</v>
      </c>
      <c r="E19">
        <f>E11-2178.6</f>
        <v>62036.200000000004</v>
      </c>
      <c r="F19">
        <f>F11-2222.2</f>
        <v>62385</v>
      </c>
      <c r="G19">
        <f>G11-2317.5</f>
        <v>59996.3</v>
      </c>
      <c r="H19">
        <f>H11-2239.1</f>
        <v>59479.3</v>
      </c>
      <c r="I19">
        <f>I11-2419.9</f>
        <v>61129</v>
      </c>
      <c r="J19">
        <f>J11-2192.9</f>
        <v>57267.5</v>
      </c>
      <c r="K19">
        <f>K11-2411.6</f>
        <v>49742.6</v>
      </c>
      <c r="L19">
        <f>L11-2148</f>
        <v>43521.3</v>
      </c>
      <c r="P19">
        <v>58815.200000000004</v>
      </c>
      <c r="R19">
        <f t="shared" si="0"/>
        <v>0.94775431151399836</v>
      </c>
      <c r="S19">
        <f t="shared" si="1"/>
        <v>94.775431151399829</v>
      </c>
    </row>
    <row r="20" spans="1:21" x14ac:dyDescent="0.25">
      <c r="C20">
        <f t="shared" ref="C20:C25" si="3">C12-2159.9</f>
        <v>61880.6</v>
      </c>
      <c r="D20">
        <f t="shared" ref="D20:D23" si="4">D12-2175.8</f>
        <v>61848.6</v>
      </c>
      <c r="E20">
        <f t="shared" ref="E20:E23" si="5">E12-2178.6</f>
        <v>61900.200000000004</v>
      </c>
      <c r="F20">
        <f t="shared" ref="F20:F23" si="6">F12-2222.2</f>
        <v>65785.2</v>
      </c>
      <c r="G20">
        <f t="shared" ref="G20:G23" si="7">G12-2317.5</f>
        <v>61977.1</v>
      </c>
      <c r="H20">
        <f t="shared" ref="H20:H23" si="8">H12-2239.1</f>
        <v>58382.6</v>
      </c>
      <c r="I20">
        <f t="shared" ref="I20:I23" si="9">I12-2419.9</f>
        <v>56712.5</v>
      </c>
      <c r="J20">
        <f t="shared" ref="J20:J23" si="10">J12-2192.9</f>
        <v>56625</v>
      </c>
      <c r="K20">
        <f t="shared" ref="K20:K23" si="11">K12-2411.6</f>
        <v>53896.200000000004</v>
      </c>
      <c r="L20">
        <f t="shared" ref="L20:L23" si="12">L12-2148</f>
        <v>44510.400000000001</v>
      </c>
      <c r="O20">
        <v>6</v>
      </c>
      <c r="P20">
        <v>56712.5</v>
      </c>
      <c r="R20">
        <f t="shared" si="0"/>
        <v>0.91387118281902679</v>
      </c>
      <c r="S20">
        <f t="shared" si="1"/>
        <v>91.387118281902673</v>
      </c>
      <c r="T20">
        <v>92.361860500000006</v>
      </c>
      <c r="U20">
        <f t="shared" si="2"/>
        <v>0.91262816887620657</v>
      </c>
    </row>
    <row r="21" spans="1:21" x14ac:dyDescent="0.25">
      <c r="C21">
        <f t="shared" si="3"/>
        <v>61004.5</v>
      </c>
      <c r="D21">
        <f t="shared" si="4"/>
        <v>62900.2</v>
      </c>
      <c r="E21">
        <f t="shared" si="5"/>
        <v>59480.6</v>
      </c>
      <c r="F21">
        <f t="shared" si="6"/>
        <v>60783.600000000006</v>
      </c>
      <c r="G21">
        <f t="shared" si="7"/>
        <v>60903.8</v>
      </c>
      <c r="H21">
        <f t="shared" si="8"/>
        <v>58120</v>
      </c>
      <c r="I21">
        <f t="shared" si="9"/>
        <v>56689.299999999996</v>
      </c>
      <c r="J21">
        <f t="shared" si="10"/>
        <v>59295.1</v>
      </c>
      <c r="K21">
        <f t="shared" si="11"/>
        <v>53659.4</v>
      </c>
      <c r="L21">
        <f t="shared" si="12"/>
        <v>46592.9</v>
      </c>
      <c r="P21">
        <v>57165.2</v>
      </c>
      <c r="R21">
        <f t="shared" si="0"/>
        <v>0.92116603817652598</v>
      </c>
      <c r="S21">
        <f t="shared" si="1"/>
        <v>92.116603817652603</v>
      </c>
    </row>
    <row r="22" spans="1:21" x14ac:dyDescent="0.25">
      <c r="C22">
        <f t="shared" si="3"/>
        <v>63287.199999999997</v>
      </c>
      <c r="D22">
        <f t="shared" si="4"/>
        <v>63798.7</v>
      </c>
      <c r="E22">
        <f t="shared" si="5"/>
        <v>61940.200000000004</v>
      </c>
      <c r="F22">
        <f t="shared" si="6"/>
        <v>63838.3</v>
      </c>
      <c r="G22">
        <f t="shared" si="7"/>
        <v>58659</v>
      </c>
      <c r="H22">
        <f t="shared" si="8"/>
        <v>56667.9</v>
      </c>
      <c r="I22">
        <f t="shared" si="9"/>
        <v>57165.2</v>
      </c>
      <c r="J22">
        <f t="shared" si="10"/>
        <v>56570.400000000001</v>
      </c>
      <c r="K22">
        <f t="shared" si="11"/>
        <v>52116.4</v>
      </c>
      <c r="L22">
        <f t="shared" si="12"/>
        <v>43742.9</v>
      </c>
      <c r="P22">
        <v>58074.5</v>
      </c>
      <c r="R22">
        <f t="shared" si="0"/>
        <v>0.93581859390123123</v>
      </c>
      <c r="S22">
        <f t="shared" si="1"/>
        <v>93.581859390123128</v>
      </c>
    </row>
    <row r="23" spans="1:21" x14ac:dyDescent="0.25">
      <c r="C23">
        <f t="shared" si="3"/>
        <v>64110.400000000001</v>
      </c>
      <c r="D23">
        <f t="shared" si="4"/>
        <v>61974.899999999994</v>
      </c>
      <c r="E23">
        <f t="shared" si="5"/>
        <v>63279.6</v>
      </c>
      <c r="F23">
        <f t="shared" si="6"/>
        <v>62567.4</v>
      </c>
      <c r="G23">
        <f t="shared" si="7"/>
        <v>58855</v>
      </c>
      <c r="H23">
        <f t="shared" si="8"/>
        <v>58815.200000000004</v>
      </c>
      <c r="I23">
        <f t="shared" si="9"/>
        <v>58074.5</v>
      </c>
      <c r="J23">
        <f t="shared" si="10"/>
        <v>55487.199999999997</v>
      </c>
      <c r="K23">
        <f t="shared" si="11"/>
        <v>56283.9</v>
      </c>
      <c r="L23">
        <f t="shared" si="12"/>
        <v>48616.2</v>
      </c>
      <c r="O23">
        <v>7</v>
      </c>
      <c r="P23">
        <v>57267.5</v>
      </c>
      <c r="R23">
        <f t="shared" si="0"/>
        <v>0.92281451112344937</v>
      </c>
      <c r="S23">
        <f t="shared" si="1"/>
        <v>92.281451112344939</v>
      </c>
      <c r="T23">
        <v>91.561902610000004</v>
      </c>
      <c r="U23">
        <f t="shared" si="2"/>
        <v>0.51006391115947891</v>
      </c>
    </row>
    <row r="24" spans="1:21" x14ac:dyDescent="0.25">
      <c r="P24">
        <v>56625</v>
      </c>
      <c r="R24">
        <f t="shared" si="0"/>
        <v>0.91246119862688813</v>
      </c>
      <c r="S24">
        <f t="shared" si="1"/>
        <v>91.246119862688815</v>
      </c>
    </row>
    <row r="25" spans="1:21" x14ac:dyDescent="0.25">
      <c r="P25">
        <v>56570.400000000001</v>
      </c>
      <c r="R25">
        <f t="shared" si="0"/>
        <v>0.91158136849099369</v>
      </c>
      <c r="S25">
        <f t="shared" si="1"/>
        <v>91.158136849099364</v>
      </c>
    </row>
    <row r="26" spans="1:21" x14ac:dyDescent="0.25">
      <c r="O26">
        <v>8</v>
      </c>
      <c r="P26">
        <v>53896.200000000004</v>
      </c>
      <c r="R26">
        <f t="shared" si="0"/>
        <v>0.86848902875822509</v>
      </c>
      <c r="S26">
        <f t="shared" si="1"/>
        <v>86.848902875822503</v>
      </c>
      <c r="T26">
        <v>85.765712730000004</v>
      </c>
      <c r="U26">
        <f t="shared" si="2"/>
        <v>1.2716209788487212</v>
      </c>
    </row>
    <row r="27" spans="1:21" x14ac:dyDescent="0.25">
      <c r="P27">
        <v>53659.4</v>
      </c>
      <c r="R27">
        <f t="shared" si="0"/>
        <v>0.86467320868167141</v>
      </c>
      <c r="S27">
        <f t="shared" si="1"/>
        <v>86.467320868167135</v>
      </c>
    </row>
    <row r="28" spans="1:21" x14ac:dyDescent="0.25">
      <c r="P28">
        <v>52116.4</v>
      </c>
      <c r="R28">
        <f t="shared" si="0"/>
        <v>0.83980914458487166</v>
      </c>
      <c r="S28">
        <f t="shared" si="1"/>
        <v>83.980914458487163</v>
      </c>
    </row>
    <row r="29" spans="1:21" x14ac:dyDescent="0.25">
      <c r="O29">
        <v>9</v>
      </c>
      <c r="P29">
        <v>44510.400000000001</v>
      </c>
      <c r="R29">
        <f t="shared" si="0"/>
        <v>0.71724526155165114</v>
      </c>
      <c r="S29">
        <f t="shared" si="1"/>
        <v>71.724526155165108</v>
      </c>
      <c r="T29">
        <v>72.430861089999993</v>
      </c>
      <c r="U29">
        <f t="shared" si="2"/>
        <v>1.9402734573113438</v>
      </c>
    </row>
    <row r="30" spans="1:21" x14ac:dyDescent="0.25">
      <c r="P30">
        <v>46592.9</v>
      </c>
      <c r="R30">
        <f t="shared" si="0"/>
        <v>0.75080288532455164</v>
      </c>
      <c r="S30">
        <f t="shared" si="1"/>
        <v>75.080288532455171</v>
      </c>
    </row>
    <row r="31" spans="1:21" x14ac:dyDescent="0.25">
      <c r="P31">
        <v>43742.9</v>
      </c>
      <c r="R31">
        <f t="shared" si="0"/>
        <v>0.70487768592346323</v>
      </c>
      <c r="S31">
        <f t="shared" si="1"/>
        <v>70.487768592346328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23-02-20 16-09-26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2023-02-20T16:17:06Z</dcterms:created>
  <dcterms:modified xsi:type="dcterms:W3CDTF">2023-02-20T16:53:44Z</dcterms:modified>
</cp:coreProperties>
</file>